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435" windowHeight="3300" activeTab="1"/>
  </bookViews>
  <sheets>
    <sheet name="Sheet1" sheetId="1" r:id="rId1"/>
    <sheet name="Cosmo2015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<sst xmlns="http://schemas.openxmlformats.org/spreadsheetml/2006/main" count="111" uniqueCount="45">
  <si>
    <t>Gross</t>
  </si>
  <si>
    <t>Jamie "Tender"</t>
  </si>
  <si>
    <t>Russ "Rusty"</t>
  </si>
  <si>
    <t>Steve "Batman"</t>
  </si>
  <si>
    <t>Dan "Danno"</t>
  </si>
  <si>
    <t>Len "Sloaner"</t>
  </si>
  <si>
    <t>Billy "The Kid"</t>
  </si>
  <si>
    <t>Richard "Doc"</t>
  </si>
  <si>
    <t>Dick "Harry"</t>
  </si>
  <si>
    <t>Net</t>
  </si>
  <si>
    <t>Total</t>
  </si>
  <si>
    <t>Rick "Horse"</t>
  </si>
  <si>
    <t>Rick "Zulu"</t>
  </si>
  <si>
    <t>Wes "Hennigar"</t>
  </si>
  <si>
    <t>Eric "Bonsai"</t>
  </si>
  <si>
    <t>Brian "Dumer"</t>
  </si>
  <si>
    <t>Fred "The Professor"</t>
  </si>
  <si>
    <t>Branko "Melon"</t>
  </si>
  <si>
    <t>Denny "Denwitch"</t>
  </si>
  <si>
    <t>Round 2</t>
  </si>
  <si>
    <t>Round 3</t>
  </si>
  <si>
    <t>Mark "Erfeller"</t>
  </si>
  <si>
    <t>Darrel "Sundin"</t>
  </si>
  <si>
    <t>Steve "Derk Diggler"</t>
  </si>
  <si>
    <t>2015 COSMO CLASSIC SCORESHEET</t>
  </si>
  <si>
    <t>Derek "Diggy"</t>
  </si>
  <si>
    <t>Len</t>
  </si>
  <si>
    <t>Batman</t>
  </si>
  <si>
    <t>Rusty</t>
  </si>
  <si>
    <t>Tender</t>
  </si>
  <si>
    <t>Zulu</t>
  </si>
  <si>
    <t xml:space="preserve">Doc </t>
  </si>
  <si>
    <t>Sundin</t>
  </si>
  <si>
    <t>Billy</t>
  </si>
  <si>
    <t>Branco</t>
  </si>
  <si>
    <t>Dano</t>
  </si>
  <si>
    <t>Markefell</t>
  </si>
  <si>
    <t>Diggy</t>
  </si>
  <si>
    <t>Dumar</t>
  </si>
  <si>
    <t>Diggler</t>
  </si>
  <si>
    <t>Demny</t>
  </si>
  <si>
    <t>Harry</t>
  </si>
  <si>
    <t>Pars</t>
  </si>
  <si>
    <t>B</t>
  </si>
  <si>
    <t>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</si>
</sst>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36"/>
      <name val="Monotype Corsiva"/>
      <family val="4"/>
    </font>
    <font>
      <i/>
      <sz val="36"/>
      <name val="Monotype Corsiva"/>
      <family val="4"/>
    </font>
    <font>
      <b/>
      <i/>
      <sz val="48"/>
      <name val="Monotype Corsiva"/>
      <family val="0"/>
    </font>
    <font>
      <sz val="28"/>
      <name val="MS Sans Serif"/>
      <family val="2"/>
    </font>
    <font>
      <b/>
      <i/>
      <sz val="32"/>
      <name val="Monotype Corsiva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28"/>
      <name val="MS Sans Serif"/>
      <family val="2"/>
    </font>
    <font>
      <sz val="24"/>
      <name val="MS Sans Serif"/>
      <family val="0"/>
    </font>
    <font>
      <sz val="35"/>
      <name val="MS Sans Serif"/>
      <family val="0"/>
    </font>
    <font>
      <b/>
      <i/>
      <sz val="72"/>
      <name val="Monotype Corsiva"/>
      <family val="4"/>
    </font>
    <font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36"/>
      <name val="Calibri"/>
      <family val="2"/>
    </font>
    <font>
      <sz val="13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4" fillId="1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6" fillId="1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4" fillId="1" borderId="10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1" borderId="10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5" fillId="1" borderId="1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33" borderId="19" xfId="0" applyFont="1" applyFill="1" applyBorder="1" applyAlignment="1">
      <alignment/>
    </xf>
    <xf numFmtId="0" fontId="13" fillId="0" borderId="23" xfId="0" applyFont="1" applyBorder="1" applyAlignment="1">
      <alignment/>
    </xf>
    <xf numFmtId="0" fontId="8" fillId="34" borderId="12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0" fontId="32" fillId="0" borderId="0" xfId="0" applyFont="1" applyAlignment="1">
      <alignment/>
    </xf>
    <xf numFmtId="0" fontId="33" fillId="35" borderId="17" xfId="0" applyFont="1" applyFill="1" applyBorder="1" applyAlignment="1">
      <alignment/>
    </xf>
    <xf numFmtId="0" fontId="33" fillId="0" borderId="22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2" xfId="0" applyFont="1" applyBorder="1" applyAlignment="1">
      <alignment/>
    </xf>
    <xf numFmtId="0" fontId="33" fillId="34" borderId="12" xfId="0" applyFont="1" applyFill="1" applyBorder="1" applyAlignment="1">
      <alignment/>
    </xf>
    <xf numFmtId="0" fontId="15" fillId="0" borderId="0" xfId="0" applyFont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1" fillId="0" borderId="19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2" fillId="0" borderId="12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27" xfId="0" applyFont="1" applyBorder="1" applyAlignment="1">
      <alignment/>
    </xf>
    <xf numFmtId="0" fontId="12" fillId="0" borderId="22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9</xdr:row>
      <xdr:rowOff>0</xdr:rowOff>
    </xdr:from>
    <xdr:to>
      <xdr:col>15</xdr:col>
      <xdr:colOff>38100</xdr:colOff>
      <xdr:row>9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12550" y="734377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="44" zoomScaleNormal="44" zoomScalePageLayoutView="0" workbookViewId="0" topLeftCell="A1">
      <selection activeCell="Q1" sqref="Q1"/>
    </sheetView>
  </sheetViews>
  <sheetFormatPr defaultColWidth="9.140625" defaultRowHeight="12.75"/>
  <cols>
    <col min="1" max="1" width="32.00390625" style="0" customWidth="1"/>
    <col min="2" max="3" width="10.7109375" style="0" customWidth="1"/>
    <col min="5" max="5" width="10.57421875" style="0" customWidth="1"/>
    <col min="7" max="7" width="10.421875" style="0" customWidth="1"/>
    <col min="9" max="9" width="11.00390625" style="0" customWidth="1"/>
    <col min="10" max="10" width="11.140625" style="0" customWidth="1"/>
    <col min="11" max="11" width="10.8515625" style="0" customWidth="1"/>
    <col min="14" max="14" width="18.00390625" style="0" customWidth="1"/>
  </cols>
  <sheetData>
    <row r="1" spans="1:16" ht="43.5">
      <c r="A1" s="22" t="s">
        <v>11</v>
      </c>
      <c r="B1" s="24">
        <v>-27</v>
      </c>
      <c r="C1" s="26">
        <v>92</v>
      </c>
      <c r="D1" s="28">
        <f>#N/A</f>
        <v>65</v>
      </c>
      <c r="E1" s="26">
        <v>97</v>
      </c>
      <c r="F1" s="29">
        <f>#N/A</f>
        <v>70</v>
      </c>
      <c r="G1" s="26">
        <v>88</v>
      </c>
      <c r="H1" s="29">
        <f>#N/A</f>
        <v>61</v>
      </c>
      <c r="I1" s="31">
        <f>SUM(D1,F1)</f>
        <v>135</v>
      </c>
      <c r="J1" s="31">
        <f>#N/A</f>
        <v>196</v>
      </c>
      <c r="K1" s="26">
        <v>96</v>
      </c>
      <c r="L1" s="29">
        <f>#N/A</f>
        <v>-27</v>
      </c>
      <c r="M1" s="32">
        <f>#N/A</f>
        <v>69</v>
      </c>
      <c r="N1" s="33">
        <f>#N/A</f>
        <v>265</v>
      </c>
      <c r="O1">
        <v>-23</v>
      </c>
      <c r="P1">
        <v>0.25</v>
      </c>
    </row>
    <row r="2" spans="1:16" ht="44.25" thickBot="1">
      <c r="A2" s="12" t="s">
        <v>14</v>
      </c>
      <c r="B2" s="14">
        <v>-27</v>
      </c>
      <c r="C2" s="13">
        <v>88</v>
      </c>
      <c r="D2" s="16">
        <f>#N/A</f>
        <v>61</v>
      </c>
      <c r="E2" s="13">
        <v>100</v>
      </c>
      <c r="F2" s="17">
        <f>#N/A</f>
        <v>73</v>
      </c>
      <c r="G2" s="13">
        <v>85</v>
      </c>
      <c r="H2" s="17">
        <f>#N/A</f>
        <v>58</v>
      </c>
      <c r="I2" s="18">
        <f>SUM(D2,F2)</f>
        <v>134</v>
      </c>
      <c r="J2" s="18">
        <f>#N/A</f>
        <v>192</v>
      </c>
      <c r="K2" s="13">
        <v>105</v>
      </c>
      <c r="L2" s="17">
        <f>#N/A</f>
        <v>-27</v>
      </c>
      <c r="M2" s="13">
        <f>#N/A</f>
        <v>78</v>
      </c>
      <c r="N2" s="20">
        <f>#N/A</f>
        <v>270</v>
      </c>
      <c r="O2">
        <v>-18</v>
      </c>
      <c r="P2">
        <v>0.25</v>
      </c>
    </row>
    <row r="3" spans="1:16" ht="44.25" thickTop="1">
      <c r="A3" s="9" t="s">
        <v>1</v>
      </c>
      <c r="B3" s="10">
        <v>-23</v>
      </c>
      <c r="C3" s="1">
        <v>88</v>
      </c>
      <c r="D3" s="3">
        <f>#N/A</f>
        <v>65</v>
      </c>
      <c r="E3" s="1">
        <v>91</v>
      </c>
      <c r="F3" s="2">
        <f>#N/A</f>
        <v>68</v>
      </c>
      <c r="G3" s="1">
        <v>93</v>
      </c>
      <c r="H3" s="2">
        <f>#N/A</f>
        <v>70</v>
      </c>
      <c r="I3" s="7">
        <f>SUM(F3,D3)</f>
        <v>133</v>
      </c>
      <c r="J3" s="7">
        <f>#N/A</f>
        <v>203</v>
      </c>
      <c r="K3" s="1">
        <v>93</v>
      </c>
      <c r="L3" s="2">
        <f>#N/A</f>
        <v>-23</v>
      </c>
      <c r="M3" s="1">
        <f>#N/A</f>
        <v>70</v>
      </c>
      <c r="N3" s="11">
        <f>#N/A</f>
        <v>273</v>
      </c>
      <c r="O3">
        <v>-15</v>
      </c>
      <c r="P3">
        <v>0.25</v>
      </c>
    </row>
    <row r="4" spans="1:16" ht="43.5">
      <c r="A4" s="9" t="s">
        <v>4</v>
      </c>
      <c r="B4" s="10">
        <v>-12</v>
      </c>
      <c r="C4" s="1">
        <v>86</v>
      </c>
      <c r="D4" s="2">
        <f>#N/A</f>
        <v>74</v>
      </c>
      <c r="E4" s="1">
        <v>77</v>
      </c>
      <c r="F4" s="2">
        <f>#N/A</f>
        <v>65</v>
      </c>
      <c r="G4" s="1">
        <v>82</v>
      </c>
      <c r="H4" s="2">
        <f>#N/A</f>
        <v>70</v>
      </c>
      <c r="I4" s="7">
        <f>SUM(F4,D4)</f>
        <v>139</v>
      </c>
      <c r="J4" s="7">
        <f>#N/A</f>
        <v>209</v>
      </c>
      <c r="K4" s="1">
        <v>83</v>
      </c>
      <c r="L4" s="2">
        <f>#N/A</f>
        <v>-12</v>
      </c>
      <c r="M4" s="1">
        <f>#N/A</f>
        <v>71</v>
      </c>
      <c r="N4" s="11">
        <f>#N/A</f>
        <v>280</v>
      </c>
      <c r="O4">
        <v>-8</v>
      </c>
      <c r="P4">
        <v>0.25</v>
      </c>
    </row>
    <row r="5" spans="1:16" ht="43.5">
      <c r="A5" s="9" t="s">
        <v>8</v>
      </c>
      <c r="B5" s="10">
        <v>-19</v>
      </c>
      <c r="C5" s="1">
        <v>85</v>
      </c>
      <c r="D5" s="2">
        <f>#N/A</f>
        <v>66</v>
      </c>
      <c r="E5" s="1">
        <v>86</v>
      </c>
      <c r="F5" s="2">
        <f>#N/A</f>
        <v>67</v>
      </c>
      <c r="G5" s="1">
        <v>91</v>
      </c>
      <c r="H5" s="3">
        <f>#N/A</f>
        <v>72</v>
      </c>
      <c r="I5" s="7">
        <f>SUM(D5,F5)</f>
        <v>133</v>
      </c>
      <c r="J5" s="7">
        <f>#N/A</f>
        <v>205</v>
      </c>
      <c r="K5" s="1">
        <v>96</v>
      </c>
      <c r="L5" s="2">
        <f>#N/A</f>
        <v>-19</v>
      </c>
      <c r="M5" s="1">
        <f>#N/A</f>
        <v>77</v>
      </c>
      <c r="N5" s="11">
        <f>#N/A</f>
        <v>282</v>
      </c>
      <c r="O5">
        <v>-6</v>
      </c>
      <c r="P5">
        <v>0.25</v>
      </c>
    </row>
    <row r="6" spans="1:16" ht="43.5">
      <c r="A6" s="9" t="s">
        <v>5</v>
      </c>
      <c r="B6" s="10">
        <v>-11</v>
      </c>
      <c r="C6" s="1">
        <v>77</v>
      </c>
      <c r="D6" s="2">
        <f>#N/A</f>
        <v>66</v>
      </c>
      <c r="E6" s="1">
        <v>88</v>
      </c>
      <c r="F6" s="2">
        <f>#N/A</f>
        <v>77</v>
      </c>
      <c r="G6" s="1">
        <v>84</v>
      </c>
      <c r="H6" s="2">
        <f>#N/A</f>
        <v>73</v>
      </c>
      <c r="I6" s="7">
        <f>SUM(F6,D6)</f>
        <v>143</v>
      </c>
      <c r="J6" s="7">
        <f>#N/A</f>
        <v>216</v>
      </c>
      <c r="K6" s="1">
        <v>83</v>
      </c>
      <c r="L6" s="2">
        <f>#N/A</f>
        <v>-11</v>
      </c>
      <c r="M6" s="1">
        <f>#N/A</f>
        <v>72</v>
      </c>
      <c r="N6" s="11">
        <f>#N/A</f>
        <v>288</v>
      </c>
      <c r="O6">
        <v>0</v>
      </c>
      <c r="P6">
        <v>0.25</v>
      </c>
    </row>
    <row r="7" spans="1:16" ht="43.5">
      <c r="A7" s="9" t="s">
        <v>6</v>
      </c>
      <c r="B7" s="10">
        <v>-18</v>
      </c>
      <c r="C7" s="1">
        <v>97</v>
      </c>
      <c r="D7" s="2">
        <f>#N/A</f>
        <v>79</v>
      </c>
      <c r="E7" s="1">
        <v>89</v>
      </c>
      <c r="F7" s="2">
        <f>#N/A</f>
        <v>71</v>
      </c>
      <c r="G7" s="1">
        <v>85</v>
      </c>
      <c r="H7" s="2">
        <f>#N/A</f>
        <v>67</v>
      </c>
      <c r="I7" s="7">
        <f>SUM(D7,F7)</f>
        <v>150</v>
      </c>
      <c r="J7" s="7">
        <f>#N/A</f>
        <v>217</v>
      </c>
      <c r="K7" s="1">
        <v>90</v>
      </c>
      <c r="L7" s="2">
        <f>#N/A</f>
        <v>-18</v>
      </c>
      <c r="M7" s="1">
        <f>#N/A</f>
        <v>72</v>
      </c>
      <c r="N7" s="11">
        <f>#N/A</f>
        <v>289</v>
      </c>
      <c r="O7">
        <v>1</v>
      </c>
      <c r="P7">
        <v>0.25</v>
      </c>
    </row>
    <row r="8" spans="1:16" ht="43.5">
      <c r="A8" s="9" t="s">
        <v>3</v>
      </c>
      <c r="B8" s="10">
        <v>-22</v>
      </c>
      <c r="C8" s="1">
        <v>96</v>
      </c>
      <c r="D8" s="2">
        <f>#N/A</f>
        <v>74</v>
      </c>
      <c r="E8" s="1">
        <v>93</v>
      </c>
      <c r="F8" s="2">
        <f>#N/A</f>
        <v>71</v>
      </c>
      <c r="G8" s="1">
        <v>90</v>
      </c>
      <c r="H8" s="2">
        <f>#N/A</f>
        <v>68</v>
      </c>
      <c r="I8" s="7">
        <f>SUM(D8,F8)</f>
        <v>145</v>
      </c>
      <c r="J8" s="7">
        <f>#N/A</f>
        <v>213</v>
      </c>
      <c r="K8" s="1">
        <v>99</v>
      </c>
      <c r="L8" s="2">
        <f>#N/A</f>
        <v>-22</v>
      </c>
      <c r="M8" s="1">
        <f>#N/A</f>
        <v>77</v>
      </c>
      <c r="N8" s="11">
        <f>#N/A</f>
        <v>290</v>
      </c>
      <c r="O8">
        <v>2</v>
      </c>
      <c r="P8">
        <v>0.25</v>
      </c>
    </row>
    <row r="9" spans="1:16" ht="43.5">
      <c r="A9" s="9" t="s">
        <v>2</v>
      </c>
      <c r="B9" s="10">
        <v>-20</v>
      </c>
      <c r="C9" s="1">
        <v>95</v>
      </c>
      <c r="D9" s="2">
        <f>#N/A</f>
        <v>75</v>
      </c>
      <c r="E9" s="1">
        <v>86</v>
      </c>
      <c r="F9" s="2">
        <f>#N/A</f>
        <v>66</v>
      </c>
      <c r="G9" s="1">
        <v>86</v>
      </c>
      <c r="H9" s="2">
        <f>#N/A</f>
        <v>66</v>
      </c>
      <c r="I9" s="7">
        <f>SUM(F9,D9)</f>
        <v>141</v>
      </c>
      <c r="J9" s="7">
        <f>#N/A</f>
        <v>207</v>
      </c>
      <c r="K9" s="1">
        <v>104</v>
      </c>
      <c r="L9" s="2">
        <f>#N/A</f>
        <v>-20</v>
      </c>
      <c r="M9" s="1">
        <f>#N/A</f>
        <v>84</v>
      </c>
      <c r="N9" s="11">
        <f>#N/A</f>
        <v>291</v>
      </c>
      <c r="O9">
        <v>3</v>
      </c>
      <c r="P9">
        <v>0.25</v>
      </c>
    </row>
    <row r="10" spans="1:16" ht="43.5">
      <c r="A10" s="9" t="s">
        <v>13</v>
      </c>
      <c r="B10" s="10">
        <v>-11</v>
      </c>
      <c r="C10" s="1">
        <v>86</v>
      </c>
      <c r="D10" s="3">
        <f>#N/A</f>
        <v>75</v>
      </c>
      <c r="E10" s="1">
        <v>85</v>
      </c>
      <c r="F10" s="2">
        <f>#N/A</f>
        <v>74</v>
      </c>
      <c r="G10" s="8">
        <v>84</v>
      </c>
      <c r="H10" s="2">
        <f>#N/A</f>
        <v>73</v>
      </c>
      <c r="I10" s="7">
        <f>SUM(D10,F10)</f>
        <v>149</v>
      </c>
      <c r="J10" s="7">
        <f>#N/A</f>
        <v>222</v>
      </c>
      <c r="K10" s="1">
        <v>83</v>
      </c>
      <c r="L10" s="2">
        <f>#N/A</f>
        <v>-11</v>
      </c>
      <c r="M10" s="1">
        <f>#N/A</f>
        <v>72</v>
      </c>
      <c r="N10" s="11">
        <f>#N/A</f>
        <v>294</v>
      </c>
      <c r="O10">
        <v>6</v>
      </c>
      <c r="P10">
        <v>0.25</v>
      </c>
    </row>
    <row r="11" spans="1:16" ht="43.5">
      <c r="A11" s="9" t="s">
        <v>17</v>
      </c>
      <c r="B11" s="10">
        <v>-32</v>
      </c>
      <c r="C11" s="1">
        <v>96</v>
      </c>
      <c r="D11" s="2">
        <f>#N/A</f>
        <v>64</v>
      </c>
      <c r="E11" s="1">
        <v>115</v>
      </c>
      <c r="F11" s="2">
        <f>#N/A</f>
        <v>83</v>
      </c>
      <c r="G11" s="1">
        <v>106</v>
      </c>
      <c r="H11" s="2">
        <f>#N/A</f>
        <v>74</v>
      </c>
      <c r="I11" s="7">
        <f>SUM(F11,D11)</f>
        <v>147</v>
      </c>
      <c r="J11" s="7">
        <f>#N/A</f>
        <v>221</v>
      </c>
      <c r="K11" s="1">
        <v>109</v>
      </c>
      <c r="L11" s="2">
        <f>#N/A</f>
        <v>-32</v>
      </c>
      <c r="M11" s="1">
        <f>#N/A</f>
        <v>77</v>
      </c>
      <c r="N11" s="11">
        <f>#N/A</f>
        <v>298</v>
      </c>
      <c r="O11">
        <v>10</v>
      </c>
      <c r="P11">
        <v>0.25</v>
      </c>
    </row>
    <row r="12" spans="1:16" ht="43.5">
      <c r="A12" s="9" t="s">
        <v>12</v>
      </c>
      <c r="B12" s="10">
        <v>-28</v>
      </c>
      <c r="C12" s="1">
        <v>105</v>
      </c>
      <c r="D12" s="2">
        <f>#N/A</f>
        <v>77</v>
      </c>
      <c r="E12" s="1">
        <v>101</v>
      </c>
      <c r="F12" s="2">
        <f>#N/A</f>
        <v>73</v>
      </c>
      <c r="G12" s="1">
        <v>92</v>
      </c>
      <c r="H12" s="2">
        <f>#N/A</f>
        <v>64</v>
      </c>
      <c r="I12" s="7">
        <f>SUM(F12,D12)</f>
        <v>150</v>
      </c>
      <c r="J12" s="7">
        <f>#N/A</f>
        <v>214</v>
      </c>
      <c r="K12" s="1">
        <v>113</v>
      </c>
      <c r="L12" s="2">
        <f>#N/A</f>
        <v>-28</v>
      </c>
      <c r="M12" s="1">
        <f>#N/A</f>
        <v>85</v>
      </c>
      <c r="N12" s="11">
        <f>#N/A</f>
        <v>299</v>
      </c>
      <c r="O12">
        <v>11</v>
      </c>
      <c r="P12">
        <v>0.25</v>
      </c>
    </row>
    <row r="13" spans="1:16" ht="43.5">
      <c r="A13" s="9" t="s">
        <v>7</v>
      </c>
      <c r="B13" s="10">
        <v>-18</v>
      </c>
      <c r="C13" s="1">
        <v>92</v>
      </c>
      <c r="D13" s="2">
        <f>#N/A</f>
        <v>74</v>
      </c>
      <c r="E13" s="1">
        <v>97</v>
      </c>
      <c r="F13" s="2">
        <f>#N/A</f>
        <v>79</v>
      </c>
      <c r="G13" s="1">
        <v>89</v>
      </c>
      <c r="H13" s="2">
        <f>#N/A</f>
        <v>71</v>
      </c>
      <c r="I13" s="7">
        <f>SUM(F13,D13)</f>
        <v>153</v>
      </c>
      <c r="J13" s="7">
        <f>#N/A</f>
        <v>224</v>
      </c>
      <c r="K13" s="1">
        <v>97</v>
      </c>
      <c r="L13" s="2">
        <f>#N/A</f>
        <v>-18</v>
      </c>
      <c r="M13" s="1">
        <f>#N/A</f>
        <v>79</v>
      </c>
      <c r="N13" s="11">
        <f>#N/A</f>
        <v>303</v>
      </c>
      <c r="O13">
        <v>15</v>
      </c>
      <c r="P13">
        <v>0.25</v>
      </c>
    </row>
    <row r="14" spans="1:16" ht="43.5">
      <c r="A14" s="9" t="s">
        <v>16</v>
      </c>
      <c r="B14" s="10">
        <v>-11</v>
      </c>
      <c r="C14" s="1">
        <v>89</v>
      </c>
      <c r="D14" s="3">
        <f>#N/A</f>
        <v>78</v>
      </c>
      <c r="E14" s="1">
        <v>88</v>
      </c>
      <c r="F14" s="2">
        <f>#N/A</f>
        <v>77</v>
      </c>
      <c r="G14" s="1">
        <v>86</v>
      </c>
      <c r="H14" s="2">
        <f>#N/A</f>
        <v>75</v>
      </c>
      <c r="I14" s="7">
        <f>SUM(F14,D14)</f>
        <v>155</v>
      </c>
      <c r="J14" s="7">
        <f>#N/A</f>
        <v>230</v>
      </c>
      <c r="K14" s="1">
        <v>90</v>
      </c>
      <c r="L14" s="2">
        <f>#N/A</f>
        <v>-11</v>
      </c>
      <c r="M14" s="1">
        <f>#N/A</f>
        <v>79</v>
      </c>
      <c r="N14" s="11">
        <f>#N/A</f>
        <v>309</v>
      </c>
      <c r="O14">
        <v>21</v>
      </c>
      <c r="P14">
        <v>0.25</v>
      </c>
    </row>
    <row r="15" spans="1:16" ht="43.5">
      <c r="A15" s="9" t="s">
        <v>18</v>
      </c>
      <c r="B15" s="10">
        <v>-25</v>
      </c>
      <c r="C15" s="1">
        <v>104</v>
      </c>
      <c r="D15" s="2">
        <f>#N/A</f>
        <v>79</v>
      </c>
      <c r="E15" s="1">
        <v>99</v>
      </c>
      <c r="F15" s="2">
        <f>#N/A</f>
        <v>74</v>
      </c>
      <c r="G15" s="1">
        <v>105</v>
      </c>
      <c r="H15" s="2">
        <f>#N/A</f>
        <v>80</v>
      </c>
      <c r="I15" s="7">
        <f>SUM(F15,D15)</f>
        <v>153</v>
      </c>
      <c r="J15" s="7">
        <f>#N/A</f>
        <v>233</v>
      </c>
      <c r="K15" s="1">
        <v>102</v>
      </c>
      <c r="L15" s="2">
        <f>#N/A</f>
        <v>-25</v>
      </c>
      <c r="M15" s="1">
        <f>#N/A</f>
        <v>77</v>
      </c>
      <c r="N15" s="11">
        <f>#N/A</f>
        <v>310</v>
      </c>
      <c r="O15">
        <v>22</v>
      </c>
      <c r="P15">
        <v>0.25</v>
      </c>
    </row>
    <row r="16" spans="1:16" ht="43.5">
      <c r="A16" s="9" t="s">
        <v>15</v>
      </c>
      <c r="B16" s="10">
        <v>-23</v>
      </c>
      <c r="C16" s="1">
        <v>105</v>
      </c>
      <c r="D16" s="2">
        <f>#N/A</f>
        <v>82</v>
      </c>
      <c r="E16" s="1">
        <v>107</v>
      </c>
      <c r="F16" s="2">
        <f>#N/A</f>
        <v>84</v>
      </c>
      <c r="G16" s="1">
        <v>104</v>
      </c>
      <c r="H16" s="2">
        <f>#N/A</f>
        <v>81</v>
      </c>
      <c r="I16" s="7">
        <f>SUM(D16,F16)</f>
        <v>166</v>
      </c>
      <c r="J16" s="7">
        <f>#N/A</f>
        <v>247</v>
      </c>
      <c r="K16" s="1">
        <v>107</v>
      </c>
      <c r="L16" s="2">
        <f>#N/A</f>
        <v>-23</v>
      </c>
      <c r="M16" s="1">
        <f>#N/A</f>
        <v>84</v>
      </c>
      <c r="N16" s="11">
        <f>#N/A</f>
        <v>331</v>
      </c>
      <c r="O16">
        <v>43</v>
      </c>
      <c r="P16">
        <v>0.25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tabSelected="1" view="pageBreakPreview" zoomScale="38" zoomScaleNormal="50" zoomScaleSheetLayoutView="38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47.140625" style="0" customWidth="1"/>
    <col min="2" max="2" width="16.421875" style="0" customWidth="1"/>
    <col min="3" max="8" width="23.7109375" style="0" customWidth="1"/>
    <col min="9" max="10" width="25.7109375" style="4" customWidth="1"/>
    <col min="11" max="13" width="23.7109375" style="0" customWidth="1"/>
    <col min="14" max="14" width="25.7109375" style="5" customWidth="1"/>
    <col min="15" max="15" width="9.00390625" style="0" customWidth="1"/>
    <col min="16" max="16" width="13.28125" style="0" bestFit="1" customWidth="1"/>
    <col min="17" max="17" width="13.28125" style="0" customWidth="1"/>
    <col min="18" max="18" width="12.140625" style="0" customWidth="1"/>
    <col min="20" max="20" width="9.57421875" style="0" bestFit="1" customWidth="1"/>
  </cols>
  <sheetData>
    <row r="1" spans="1:19" ht="82.5" customHeight="1">
      <c r="A1" s="23" t="s">
        <v>24</v>
      </c>
      <c r="B1" s="25"/>
      <c r="C1" s="27"/>
      <c r="D1" s="27"/>
      <c r="E1" s="27"/>
      <c r="F1" s="30"/>
      <c r="G1" s="30"/>
      <c r="H1" s="30"/>
      <c r="I1" s="27"/>
      <c r="J1" s="27"/>
      <c r="K1" s="30"/>
      <c r="L1" s="30"/>
      <c r="M1" s="30"/>
      <c r="N1" s="34"/>
      <c r="O1" s="55"/>
      <c r="P1" s="56"/>
      <c r="Q1" s="57" t="s">
        <v>42</v>
      </c>
      <c r="R1" s="57" t="s">
        <v>43</v>
      </c>
      <c r="S1" s="58" t="s">
        <v>44</v>
      </c>
    </row>
    <row r="2" spans="1:19" ht="60" customHeight="1">
      <c r="A2" s="9"/>
      <c r="B2" s="15"/>
      <c r="C2" s="1" t="s">
        <v>0</v>
      </c>
      <c r="D2" s="1" t="s">
        <v>9</v>
      </c>
      <c r="E2" s="1" t="s">
        <v>0</v>
      </c>
      <c r="F2" s="1" t="s">
        <v>9</v>
      </c>
      <c r="G2" s="1" t="s">
        <v>0</v>
      </c>
      <c r="H2" s="1" t="s">
        <v>9</v>
      </c>
      <c r="I2" s="19" t="s">
        <v>19</v>
      </c>
      <c r="J2" s="19" t="s">
        <v>20</v>
      </c>
      <c r="K2" s="1" t="s">
        <v>0</v>
      </c>
      <c r="L2" s="1"/>
      <c r="M2" s="1" t="s">
        <v>9</v>
      </c>
      <c r="N2" s="21" t="s">
        <v>10</v>
      </c>
      <c r="O2" s="59"/>
      <c r="P2" s="60"/>
      <c r="Q2" s="60"/>
      <c r="R2" s="60"/>
      <c r="S2" s="61"/>
    </row>
    <row r="3" spans="1:20" ht="62.25" customHeight="1">
      <c r="A3" s="40" t="s">
        <v>4</v>
      </c>
      <c r="B3" s="24">
        <v>-11</v>
      </c>
      <c r="C3" s="26">
        <v>81</v>
      </c>
      <c r="D3" s="29">
        <f aca="true" t="shared" si="0" ref="D3:D18">SUM(B3:C3)</f>
        <v>70</v>
      </c>
      <c r="E3" s="54">
        <v>82</v>
      </c>
      <c r="F3" s="28">
        <f aca="true" t="shared" si="1" ref="F3:F18">SUM(E3,B3)</f>
        <v>71</v>
      </c>
      <c r="G3" s="54">
        <v>79</v>
      </c>
      <c r="H3" s="28">
        <f aca="true" t="shared" si="2" ref="H3:H18">SUM(G3,B3)</f>
        <v>68</v>
      </c>
      <c r="I3" s="31">
        <f aca="true" t="shared" si="3" ref="I3:I18">SUM(D3,F3)</f>
        <v>141</v>
      </c>
      <c r="J3" s="31">
        <f aca="true" t="shared" si="4" ref="J3:J18">SUM(H3,F3,D3)</f>
        <v>209</v>
      </c>
      <c r="K3" s="26">
        <v>83</v>
      </c>
      <c r="L3" s="29">
        <f aca="true" t="shared" si="5" ref="L3:L18">SUM(B3)</f>
        <v>-11</v>
      </c>
      <c r="M3" s="32">
        <f aca="true" t="shared" si="6" ref="M3:M18">SUM(K3:L3)</f>
        <v>72</v>
      </c>
      <c r="N3" s="41">
        <f aca="true" t="shared" si="7" ref="N3:N18">SUM(M3,H3,F3,D3)</f>
        <v>281</v>
      </c>
      <c r="O3" s="62">
        <v>1</v>
      </c>
      <c r="P3" s="63">
        <v>281</v>
      </c>
      <c r="Q3" s="63">
        <v>33</v>
      </c>
      <c r="R3" s="63">
        <v>5</v>
      </c>
      <c r="S3" s="64">
        <v>0</v>
      </c>
      <c r="T3" s="35">
        <f>SUM(K3,G3,E3,C3)</f>
        <v>325</v>
      </c>
    </row>
    <row r="4" spans="1:20" ht="62.25" customHeight="1">
      <c r="A4" s="36" t="s">
        <v>8</v>
      </c>
      <c r="B4" s="37">
        <v>-19</v>
      </c>
      <c r="C4" s="26">
        <v>83</v>
      </c>
      <c r="D4" s="28">
        <f t="shared" si="0"/>
        <v>64</v>
      </c>
      <c r="E4" s="26">
        <v>93</v>
      </c>
      <c r="F4" s="29">
        <f t="shared" si="1"/>
        <v>74</v>
      </c>
      <c r="G4" s="26">
        <v>95</v>
      </c>
      <c r="H4" s="29">
        <f t="shared" si="2"/>
        <v>76</v>
      </c>
      <c r="I4" s="31">
        <f t="shared" si="3"/>
        <v>138</v>
      </c>
      <c r="J4" s="31">
        <f t="shared" si="4"/>
        <v>214</v>
      </c>
      <c r="K4" s="26">
        <v>88</v>
      </c>
      <c r="L4" s="29">
        <f t="shared" si="5"/>
        <v>-19</v>
      </c>
      <c r="M4" s="26">
        <f t="shared" si="6"/>
        <v>69</v>
      </c>
      <c r="N4" s="38">
        <f t="shared" si="7"/>
        <v>283</v>
      </c>
      <c r="O4" s="62">
        <v>2</v>
      </c>
      <c r="P4" s="63">
        <v>283</v>
      </c>
      <c r="Q4" s="63">
        <v>17</v>
      </c>
      <c r="R4" s="63">
        <v>2</v>
      </c>
      <c r="S4" s="64">
        <v>0</v>
      </c>
      <c r="T4" s="35">
        <f aca="true" t="shared" si="8" ref="T4:T18">SUM(K4,G4,E4,C4)</f>
        <v>359</v>
      </c>
    </row>
    <row r="5" spans="1:20" ht="62.25" customHeight="1">
      <c r="A5" s="15" t="s">
        <v>6</v>
      </c>
      <c r="B5" s="10">
        <v>-16</v>
      </c>
      <c r="C5" s="1">
        <v>87</v>
      </c>
      <c r="D5" s="2">
        <f t="shared" si="0"/>
        <v>71</v>
      </c>
      <c r="E5" s="1">
        <v>90</v>
      </c>
      <c r="F5" s="2">
        <f t="shared" si="1"/>
        <v>74</v>
      </c>
      <c r="G5" s="1">
        <v>90</v>
      </c>
      <c r="H5" s="2">
        <f t="shared" si="2"/>
        <v>74</v>
      </c>
      <c r="I5" s="7">
        <f t="shared" si="3"/>
        <v>145</v>
      </c>
      <c r="J5" s="7">
        <f t="shared" si="4"/>
        <v>219</v>
      </c>
      <c r="K5" s="1">
        <v>88</v>
      </c>
      <c r="L5" s="2">
        <f t="shared" si="5"/>
        <v>-16</v>
      </c>
      <c r="M5" s="1">
        <f t="shared" si="6"/>
        <v>72</v>
      </c>
      <c r="N5" s="11">
        <f t="shared" si="7"/>
        <v>291</v>
      </c>
      <c r="O5" s="62">
        <v>3</v>
      </c>
      <c r="P5" s="63">
        <v>291</v>
      </c>
      <c r="Q5" s="63">
        <v>23</v>
      </c>
      <c r="R5" s="63">
        <v>3</v>
      </c>
      <c r="S5" s="64">
        <v>0</v>
      </c>
      <c r="T5" s="35">
        <f t="shared" si="8"/>
        <v>355</v>
      </c>
    </row>
    <row r="6" spans="1:20" ht="62.25" customHeight="1">
      <c r="A6" s="9" t="s">
        <v>17</v>
      </c>
      <c r="B6" s="10">
        <v>-28</v>
      </c>
      <c r="C6" s="26">
        <v>106</v>
      </c>
      <c r="D6" s="2">
        <f t="shared" si="0"/>
        <v>78</v>
      </c>
      <c r="E6" s="26">
        <v>99</v>
      </c>
      <c r="F6" s="3">
        <f t="shared" si="1"/>
        <v>71</v>
      </c>
      <c r="G6" s="26">
        <v>103</v>
      </c>
      <c r="H6" s="2">
        <f t="shared" si="2"/>
        <v>75</v>
      </c>
      <c r="I6" s="31">
        <f t="shared" si="3"/>
        <v>149</v>
      </c>
      <c r="J6" s="7">
        <f t="shared" si="4"/>
        <v>224</v>
      </c>
      <c r="K6" s="26">
        <v>96</v>
      </c>
      <c r="L6" s="2">
        <f t="shared" si="5"/>
        <v>-28</v>
      </c>
      <c r="M6" s="1">
        <f t="shared" si="6"/>
        <v>68</v>
      </c>
      <c r="N6" s="11">
        <f t="shared" si="7"/>
        <v>292</v>
      </c>
      <c r="O6" s="62">
        <v>4</v>
      </c>
      <c r="P6" s="63">
        <v>292</v>
      </c>
      <c r="Q6" s="63">
        <v>10</v>
      </c>
      <c r="R6" s="63">
        <v>5</v>
      </c>
      <c r="S6" s="64">
        <v>0</v>
      </c>
      <c r="T6" s="35">
        <f t="shared" si="8"/>
        <v>404</v>
      </c>
    </row>
    <row r="7" spans="1:20" ht="62.25" customHeight="1">
      <c r="A7" s="9" t="s">
        <v>5</v>
      </c>
      <c r="B7" s="10">
        <v>-9</v>
      </c>
      <c r="C7" s="54">
        <v>78</v>
      </c>
      <c r="D7" s="2">
        <f t="shared" si="0"/>
        <v>69</v>
      </c>
      <c r="E7" s="26">
        <v>91</v>
      </c>
      <c r="F7" s="2">
        <f t="shared" si="1"/>
        <v>82</v>
      </c>
      <c r="G7" s="26">
        <v>85</v>
      </c>
      <c r="H7" s="2">
        <f t="shared" si="2"/>
        <v>76</v>
      </c>
      <c r="I7" s="31">
        <f t="shared" si="3"/>
        <v>151</v>
      </c>
      <c r="J7" s="7">
        <f t="shared" si="4"/>
        <v>227</v>
      </c>
      <c r="K7" s="26">
        <v>74</v>
      </c>
      <c r="L7" s="2">
        <f t="shared" si="5"/>
        <v>-9</v>
      </c>
      <c r="M7" s="1">
        <f t="shared" si="6"/>
        <v>65</v>
      </c>
      <c r="N7" s="11">
        <f t="shared" si="7"/>
        <v>292</v>
      </c>
      <c r="O7" s="62">
        <v>5</v>
      </c>
      <c r="P7" s="63">
        <v>292</v>
      </c>
      <c r="Q7" s="63">
        <v>32</v>
      </c>
      <c r="R7" s="63">
        <v>4</v>
      </c>
      <c r="S7" s="64">
        <v>1</v>
      </c>
      <c r="T7" s="35">
        <f t="shared" si="8"/>
        <v>328</v>
      </c>
    </row>
    <row r="8" spans="1:20" ht="62.25" customHeight="1">
      <c r="A8" s="9" t="s">
        <v>3</v>
      </c>
      <c r="B8" s="10">
        <v>-20</v>
      </c>
      <c r="C8" s="26">
        <v>93</v>
      </c>
      <c r="D8" s="2">
        <f t="shared" si="0"/>
        <v>73</v>
      </c>
      <c r="E8" s="26">
        <v>95</v>
      </c>
      <c r="F8" s="2">
        <f t="shared" si="1"/>
        <v>75</v>
      </c>
      <c r="G8" s="26">
        <v>90</v>
      </c>
      <c r="H8" s="2">
        <f t="shared" si="2"/>
        <v>70</v>
      </c>
      <c r="I8" s="31">
        <f t="shared" si="3"/>
        <v>148</v>
      </c>
      <c r="J8" s="7">
        <f t="shared" si="4"/>
        <v>218</v>
      </c>
      <c r="K8" s="26">
        <v>97</v>
      </c>
      <c r="L8" s="2">
        <f t="shared" si="5"/>
        <v>-20</v>
      </c>
      <c r="M8" s="1">
        <f t="shared" si="6"/>
        <v>77</v>
      </c>
      <c r="N8" s="11">
        <f t="shared" si="7"/>
        <v>295</v>
      </c>
      <c r="O8" s="62">
        <v>6</v>
      </c>
      <c r="P8" s="63">
        <v>295</v>
      </c>
      <c r="Q8" s="63">
        <v>13</v>
      </c>
      <c r="R8" s="63">
        <v>2</v>
      </c>
      <c r="S8" s="64">
        <v>0</v>
      </c>
      <c r="T8" s="35">
        <f t="shared" si="8"/>
        <v>375</v>
      </c>
    </row>
    <row r="9" spans="1:20" ht="62.25" customHeight="1">
      <c r="A9" s="9" t="s">
        <v>25</v>
      </c>
      <c r="B9" s="10">
        <v>-24</v>
      </c>
      <c r="C9" s="26">
        <v>96</v>
      </c>
      <c r="D9" s="3">
        <f t="shared" si="0"/>
        <v>72</v>
      </c>
      <c r="E9" s="26">
        <v>102</v>
      </c>
      <c r="F9" s="2">
        <f t="shared" si="1"/>
        <v>78</v>
      </c>
      <c r="G9" s="26">
        <v>98</v>
      </c>
      <c r="H9" s="2">
        <f t="shared" si="2"/>
        <v>74</v>
      </c>
      <c r="I9" s="31">
        <f t="shared" si="3"/>
        <v>150</v>
      </c>
      <c r="J9" s="7">
        <f t="shared" si="4"/>
        <v>224</v>
      </c>
      <c r="K9" s="26">
        <v>102</v>
      </c>
      <c r="L9" s="2">
        <f t="shared" si="5"/>
        <v>-24</v>
      </c>
      <c r="M9" s="1">
        <f t="shared" si="6"/>
        <v>78</v>
      </c>
      <c r="N9" s="11">
        <f t="shared" si="7"/>
        <v>302</v>
      </c>
      <c r="O9" s="62">
        <v>7</v>
      </c>
      <c r="P9" s="63">
        <v>302</v>
      </c>
      <c r="Q9" s="63">
        <v>6</v>
      </c>
      <c r="R9" s="63">
        <v>2</v>
      </c>
      <c r="S9" s="64">
        <v>0</v>
      </c>
      <c r="T9" s="35">
        <f t="shared" si="8"/>
        <v>398</v>
      </c>
    </row>
    <row r="10" spans="1:20" ht="62.25" customHeight="1">
      <c r="A10" s="39" t="s">
        <v>7</v>
      </c>
      <c r="B10" s="10">
        <v>-19</v>
      </c>
      <c r="C10" s="26">
        <v>100</v>
      </c>
      <c r="D10" s="2">
        <f t="shared" si="0"/>
        <v>81</v>
      </c>
      <c r="E10" s="26">
        <v>92</v>
      </c>
      <c r="F10" s="2">
        <f t="shared" si="1"/>
        <v>73</v>
      </c>
      <c r="G10" s="26">
        <v>90</v>
      </c>
      <c r="H10" s="2">
        <f t="shared" si="2"/>
        <v>71</v>
      </c>
      <c r="I10" s="31">
        <f t="shared" si="3"/>
        <v>154</v>
      </c>
      <c r="J10" s="7">
        <f t="shared" si="4"/>
        <v>225</v>
      </c>
      <c r="K10" s="26">
        <v>100</v>
      </c>
      <c r="L10" s="2">
        <f t="shared" si="5"/>
        <v>-19</v>
      </c>
      <c r="M10" s="1">
        <f t="shared" si="6"/>
        <v>81</v>
      </c>
      <c r="N10" s="11">
        <f t="shared" si="7"/>
        <v>306</v>
      </c>
      <c r="O10" s="62">
        <v>8</v>
      </c>
      <c r="P10" s="63">
        <v>306</v>
      </c>
      <c r="Q10" s="63">
        <v>11</v>
      </c>
      <c r="R10" s="63">
        <v>1</v>
      </c>
      <c r="S10" s="64">
        <v>0</v>
      </c>
      <c r="T10" s="35">
        <f t="shared" si="8"/>
        <v>382</v>
      </c>
    </row>
    <row r="11" spans="1:20" ht="62.25" customHeight="1">
      <c r="A11" s="39" t="s">
        <v>2</v>
      </c>
      <c r="B11" s="10">
        <v>-18</v>
      </c>
      <c r="C11" s="26">
        <v>98</v>
      </c>
      <c r="D11" s="2">
        <f t="shared" si="0"/>
        <v>80</v>
      </c>
      <c r="E11" s="26">
        <v>103</v>
      </c>
      <c r="F11" s="2">
        <f t="shared" si="1"/>
        <v>85</v>
      </c>
      <c r="G11" s="26">
        <v>87</v>
      </c>
      <c r="H11" s="2">
        <f t="shared" si="2"/>
        <v>69</v>
      </c>
      <c r="I11" s="31">
        <f t="shared" si="3"/>
        <v>165</v>
      </c>
      <c r="J11" s="7">
        <f t="shared" si="4"/>
        <v>234</v>
      </c>
      <c r="K11" s="26">
        <v>91</v>
      </c>
      <c r="L11" s="2">
        <f t="shared" si="5"/>
        <v>-18</v>
      </c>
      <c r="M11" s="1">
        <f t="shared" si="6"/>
        <v>73</v>
      </c>
      <c r="N11" s="11">
        <f t="shared" si="7"/>
        <v>307</v>
      </c>
      <c r="O11" s="62">
        <v>9</v>
      </c>
      <c r="P11" s="63">
        <v>307</v>
      </c>
      <c r="Q11" s="63">
        <v>17</v>
      </c>
      <c r="R11" s="63">
        <v>0</v>
      </c>
      <c r="S11" s="64">
        <v>0</v>
      </c>
      <c r="T11" s="35">
        <f t="shared" si="8"/>
        <v>379</v>
      </c>
    </row>
    <row r="12" spans="1:20" ht="62.25" customHeight="1">
      <c r="A12" s="9" t="s">
        <v>23</v>
      </c>
      <c r="B12" s="10">
        <v>-14</v>
      </c>
      <c r="C12" s="26">
        <v>97</v>
      </c>
      <c r="D12" s="3">
        <f t="shared" si="0"/>
        <v>83</v>
      </c>
      <c r="E12" s="26">
        <v>90</v>
      </c>
      <c r="F12" s="2">
        <f t="shared" si="1"/>
        <v>76</v>
      </c>
      <c r="G12" s="26">
        <v>92</v>
      </c>
      <c r="H12" s="2">
        <f t="shared" si="2"/>
        <v>78</v>
      </c>
      <c r="I12" s="31">
        <f t="shared" si="3"/>
        <v>159</v>
      </c>
      <c r="J12" s="7">
        <f t="shared" si="4"/>
        <v>237</v>
      </c>
      <c r="K12" s="26">
        <v>85</v>
      </c>
      <c r="L12" s="2">
        <f t="shared" si="5"/>
        <v>-14</v>
      </c>
      <c r="M12" s="1">
        <f t="shared" si="6"/>
        <v>71</v>
      </c>
      <c r="N12" s="11">
        <f t="shared" si="7"/>
        <v>308</v>
      </c>
      <c r="O12" s="62">
        <v>10</v>
      </c>
      <c r="P12" s="63">
        <v>308</v>
      </c>
      <c r="Q12" s="63">
        <v>28</v>
      </c>
      <c r="R12" s="63">
        <v>1</v>
      </c>
      <c r="S12" s="64">
        <v>0</v>
      </c>
      <c r="T12" s="35">
        <f t="shared" si="8"/>
        <v>364</v>
      </c>
    </row>
    <row r="13" spans="1:20" ht="62.25" customHeight="1">
      <c r="A13" s="9" t="s">
        <v>21</v>
      </c>
      <c r="B13" s="10">
        <v>-30</v>
      </c>
      <c r="C13" s="26">
        <v>107</v>
      </c>
      <c r="D13" s="3">
        <f t="shared" si="0"/>
        <v>77</v>
      </c>
      <c r="E13" s="26">
        <v>108</v>
      </c>
      <c r="F13" s="2">
        <f t="shared" si="1"/>
        <v>78</v>
      </c>
      <c r="G13" s="26">
        <v>113</v>
      </c>
      <c r="H13" s="2">
        <f t="shared" si="2"/>
        <v>83</v>
      </c>
      <c r="I13" s="31">
        <f t="shared" si="3"/>
        <v>155</v>
      </c>
      <c r="J13" s="7">
        <f t="shared" si="4"/>
        <v>238</v>
      </c>
      <c r="K13" s="26">
        <v>102</v>
      </c>
      <c r="L13" s="2">
        <f t="shared" si="5"/>
        <v>-30</v>
      </c>
      <c r="M13" s="1">
        <f t="shared" si="6"/>
        <v>72</v>
      </c>
      <c r="N13" s="11">
        <f t="shared" si="7"/>
        <v>310</v>
      </c>
      <c r="O13" s="62">
        <v>11</v>
      </c>
      <c r="P13" s="63">
        <v>310</v>
      </c>
      <c r="Q13" s="63">
        <v>8</v>
      </c>
      <c r="R13" s="63">
        <v>0</v>
      </c>
      <c r="S13" s="64">
        <v>0</v>
      </c>
      <c r="T13" s="35">
        <f t="shared" si="8"/>
        <v>430</v>
      </c>
    </row>
    <row r="14" spans="1:20" ht="62.25" customHeight="1">
      <c r="A14" s="9" t="s">
        <v>22</v>
      </c>
      <c r="B14" s="10">
        <v>-25</v>
      </c>
      <c r="C14" s="26">
        <v>103</v>
      </c>
      <c r="D14" s="3">
        <f t="shared" si="0"/>
        <v>78</v>
      </c>
      <c r="E14" s="26">
        <v>104</v>
      </c>
      <c r="F14" s="2">
        <f t="shared" si="1"/>
        <v>79</v>
      </c>
      <c r="G14" s="26">
        <v>102</v>
      </c>
      <c r="H14" s="2">
        <f t="shared" si="2"/>
        <v>77</v>
      </c>
      <c r="I14" s="31">
        <f t="shared" si="3"/>
        <v>157</v>
      </c>
      <c r="J14" s="7">
        <f t="shared" si="4"/>
        <v>234</v>
      </c>
      <c r="K14" s="26">
        <v>105</v>
      </c>
      <c r="L14" s="2">
        <f t="shared" si="5"/>
        <v>-25</v>
      </c>
      <c r="M14" s="1">
        <f t="shared" si="6"/>
        <v>80</v>
      </c>
      <c r="N14" s="11">
        <f t="shared" si="7"/>
        <v>314</v>
      </c>
      <c r="O14" s="62">
        <v>12</v>
      </c>
      <c r="P14" s="63">
        <v>314</v>
      </c>
      <c r="Q14" s="63">
        <v>7</v>
      </c>
      <c r="R14" s="63">
        <v>0</v>
      </c>
      <c r="S14" s="64">
        <v>0</v>
      </c>
      <c r="T14" s="35">
        <f t="shared" si="8"/>
        <v>414</v>
      </c>
    </row>
    <row r="15" spans="1:20" ht="62.25" customHeight="1">
      <c r="A15" s="9" t="s">
        <v>12</v>
      </c>
      <c r="B15" s="10">
        <v>-28</v>
      </c>
      <c r="C15" s="26">
        <v>102</v>
      </c>
      <c r="D15" s="2">
        <f t="shared" si="0"/>
        <v>74</v>
      </c>
      <c r="E15" s="54">
        <v>119</v>
      </c>
      <c r="F15" s="2">
        <f t="shared" si="1"/>
        <v>91</v>
      </c>
      <c r="G15" s="26">
        <v>102</v>
      </c>
      <c r="H15" s="2">
        <f t="shared" si="2"/>
        <v>74</v>
      </c>
      <c r="I15" s="31">
        <f t="shared" si="3"/>
        <v>165</v>
      </c>
      <c r="J15" s="7">
        <f t="shared" si="4"/>
        <v>239</v>
      </c>
      <c r="K15" s="26">
        <v>103</v>
      </c>
      <c r="L15" s="2">
        <f t="shared" si="5"/>
        <v>-28</v>
      </c>
      <c r="M15" s="1">
        <f t="shared" si="6"/>
        <v>75</v>
      </c>
      <c r="N15" s="11">
        <f t="shared" si="7"/>
        <v>314</v>
      </c>
      <c r="O15" s="62">
        <v>13</v>
      </c>
      <c r="P15" s="63">
        <v>314</v>
      </c>
      <c r="Q15" s="63">
        <v>7</v>
      </c>
      <c r="R15" s="63">
        <v>1</v>
      </c>
      <c r="S15" s="64">
        <v>0</v>
      </c>
      <c r="T15" s="35">
        <f t="shared" si="8"/>
        <v>426</v>
      </c>
    </row>
    <row r="16" spans="1:20" ht="62.25" customHeight="1">
      <c r="A16" s="9" t="s">
        <v>15</v>
      </c>
      <c r="B16" s="10">
        <v>-25</v>
      </c>
      <c r="C16" s="26">
        <v>103</v>
      </c>
      <c r="D16" s="2">
        <f t="shared" si="0"/>
        <v>78</v>
      </c>
      <c r="E16" s="26">
        <v>105</v>
      </c>
      <c r="F16" s="2">
        <f t="shared" si="1"/>
        <v>80</v>
      </c>
      <c r="G16" s="26">
        <v>106</v>
      </c>
      <c r="H16" s="2">
        <f t="shared" si="2"/>
        <v>81</v>
      </c>
      <c r="I16" s="31">
        <f t="shared" si="3"/>
        <v>158</v>
      </c>
      <c r="J16" s="7">
        <f t="shared" si="4"/>
        <v>239</v>
      </c>
      <c r="K16" s="26">
        <v>104</v>
      </c>
      <c r="L16" s="2">
        <f t="shared" si="5"/>
        <v>-25</v>
      </c>
      <c r="M16" s="1">
        <f t="shared" si="6"/>
        <v>79</v>
      </c>
      <c r="N16" s="11">
        <f t="shared" si="7"/>
        <v>318</v>
      </c>
      <c r="O16" s="62">
        <v>14</v>
      </c>
      <c r="P16" s="63">
        <v>318</v>
      </c>
      <c r="Q16" s="63">
        <v>6</v>
      </c>
      <c r="R16" s="63">
        <v>0</v>
      </c>
      <c r="S16" s="64">
        <v>0</v>
      </c>
      <c r="T16" s="35">
        <f t="shared" si="8"/>
        <v>418</v>
      </c>
    </row>
    <row r="17" spans="1:20" ht="62.25" customHeight="1">
      <c r="A17" s="9" t="s">
        <v>18</v>
      </c>
      <c r="B17" s="10">
        <v>-18</v>
      </c>
      <c r="C17" s="26">
        <v>98</v>
      </c>
      <c r="D17" s="2">
        <f t="shared" si="0"/>
        <v>80</v>
      </c>
      <c r="E17" s="26">
        <v>99</v>
      </c>
      <c r="F17" s="2">
        <f t="shared" si="1"/>
        <v>81</v>
      </c>
      <c r="G17" s="26">
        <v>102</v>
      </c>
      <c r="H17" s="2">
        <f t="shared" si="2"/>
        <v>84</v>
      </c>
      <c r="I17" s="31">
        <f t="shared" si="3"/>
        <v>161</v>
      </c>
      <c r="J17" s="7">
        <f t="shared" si="4"/>
        <v>245</v>
      </c>
      <c r="K17" s="26">
        <v>94</v>
      </c>
      <c r="L17" s="2">
        <f t="shared" si="5"/>
        <v>-18</v>
      </c>
      <c r="M17" s="1">
        <f t="shared" si="6"/>
        <v>76</v>
      </c>
      <c r="N17" s="11">
        <f t="shared" si="7"/>
        <v>321</v>
      </c>
      <c r="O17" s="62">
        <v>15</v>
      </c>
      <c r="P17" s="63">
        <v>321</v>
      </c>
      <c r="Q17" s="63">
        <v>14</v>
      </c>
      <c r="R17" s="63">
        <v>1</v>
      </c>
      <c r="S17" s="64">
        <v>0</v>
      </c>
      <c r="T17" s="35">
        <f t="shared" si="8"/>
        <v>393</v>
      </c>
    </row>
    <row r="18" spans="1:20" ht="62.25" customHeight="1">
      <c r="A18" s="9" t="s">
        <v>1</v>
      </c>
      <c r="B18" s="10">
        <v>-20</v>
      </c>
      <c r="C18" s="26">
        <v>92</v>
      </c>
      <c r="D18" s="3">
        <f t="shared" si="0"/>
        <v>72</v>
      </c>
      <c r="E18" s="26">
        <v>108</v>
      </c>
      <c r="F18" s="2">
        <f t="shared" si="1"/>
        <v>88</v>
      </c>
      <c r="G18" s="26">
        <v>104</v>
      </c>
      <c r="H18" s="2">
        <f t="shared" si="2"/>
        <v>84</v>
      </c>
      <c r="I18" s="31">
        <f t="shared" si="3"/>
        <v>160</v>
      </c>
      <c r="J18" s="7">
        <f t="shared" si="4"/>
        <v>244</v>
      </c>
      <c r="K18" s="26">
        <v>112</v>
      </c>
      <c r="L18" s="2">
        <f t="shared" si="5"/>
        <v>-20</v>
      </c>
      <c r="M18" s="1">
        <f t="shared" si="6"/>
        <v>92</v>
      </c>
      <c r="N18" s="11">
        <f t="shared" si="7"/>
        <v>336</v>
      </c>
      <c r="O18" s="65">
        <v>16</v>
      </c>
      <c r="P18" s="66">
        <v>336</v>
      </c>
      <c r="Q18" s="66">
        <v>10</v>
      </c>
      <c r="R18" s="66">
        <v>0</v>
      </c>
      <c r="S18" s="67">
        <v>0</v>
      </c>
      <c r="T18" s="35">
        <f t="shared" si="8"/>
        <v>416</v>
      </c>
    </row>
    <row r="22" ht="60" customHeight="1">
      <c r="N22" s="6"/>
    </row>
    <row r="23" ht="60" customHeight="1">
      <c r="N23" s="6"/>
    </row>
  </sheetData>
  <sheetProtection/>
  <printOptions/>
  <pageMargins left="0.2362204724409449" right="0.2362204724409449" top="0.31" bottom="0.17" header="0.27" footer="0.27"/>
  <pageSetup fitToHeight="1" fitToWidth="1" horizontalDpi="300" verticalDpi="300" orientation="landscape" paperSize="9" scale="32" r:id="rId2"/>
  <rowBreaks count="1" manualBreakCount="1">
    <brk id="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1" width="34.8515625" style="0" customWidth="1"/>
    <col min="2" max="2" width="18.28125" style="0" customWidth="1"/>
    <col min="3" max="3" width="18.7109375" style="0" customWidth="1"/>
  </cols>
  <sheetData>
    <row r="1" spans="1:3" ht="43.5">
      <c r="A1" s="22" t="s">
        <v>11</v>
      </c>
      <c r="B1" s="24">
        <v>-27</v>
      </c>
      <c r="C1" s="33" t="e">
        <f>SUM(B1,#REF!,#REF!,#REF!)</f>
        <v>#REF!</v>
      </c>
    </row>
    <row r="2" spans="1:2" ht="43.5" thickBot="1">
      <c r="A2" s="12" t="s">
        <v>14</v>
      </c>
      <c r="B2" s="14">
        <v>-27</v>
      </c>
    </row>
    <row r="3" spans="1:2" ht="43.5" thickTop="1">
      <c r="A3" s="9" t="s">
        <v>1</v>
      </c>
      <c r="B3" s="10">
        <v>-23</v>
      </c>
    </row>
    <row r="4" spans="1:2" ht="42.75">
      <c r="A4" s="9" t="s">
        <v>4</v>
      </c>
      <c r="B4" s="10">
        <v>-12</v>
      </c>
    </row>
    <row r="5" spans="1:2" ht="42.75">
      <c r="A5" s="9" t="s">
        <v>8</v>
      </c>
      <c r="B5" s="10">
        <v>-19</v>
      </c>
    </row>
    <row r="6" spans="1:2" ht="42.75">
      <c r="A6" s="9" t="s">
        <v>5</v>
      </c>
      <c r="B6" s="10">
        <v>-11</v>
      </c>
    </row>
    <row r="7" spans="1:2" ht="42.75">
      <c r="A7" s="9" t="s">
        <v>6</v>
      </c>
      <c r="B7" s="10">
        <v>-18</v>
      </c>
    </row>
    <row r="8" spans="1:2" ht="42.75">
      <c r="A8" s="9" t="s">
        <v>3</v>
      </c>
      <c r="B8" s="10">
        <v>-22</v>
      </c>
    </row>
    <row r="9" spans="1:2" ht="42.75">
      <c r="A9" s="9" t="s">
        <v>2</v>
      </c>
      <c r="B9" s="10">
        <v>-20</v>
      </c>
    </row>
    <row r="10" spans="1:2" ht="42.75">
      <c r="A10" s="9" t="s">
        <v>13</v>
      </c>
      <c r="B10" s="10">
        <v>-11</v>
      </c>
    </row>
    <row r="11" spans="1:2" ht="42.75">
      <c r="A11" s="9" t="s">
        <v>17</v>
      </c>
      <c r="B11" s="10">
        <v>-32</v>
      </c>
    </row>
    <row r="12" spans="1:2" ht="42.75">
      <c r="A12" s="9" t="s">
        <v>12</v>
      </c>
      <c r="B12" s="10">
        <v>-28</v>
      </c>
    </row>
    <row r="13" spans="1:2" ht="42.75">
      <c r="A13" s="9" t="s">
        <v>7</v>
      </c>
      <c r="B13" s="10">
        <v>-18</v>
      </c>
    </row>
    <row r="14" spans="1:2" ht="42.75">
      <c r="A14" s="9" t="s">
        <v>16</v>
      </c>
      <c r="B14" s="10">
        <v>-11</v>
      </c>
    </row>
    <row r="15" spans="1:2" ht="42.75">
      <c r="A15" s="9" t="s">
        <v>18</v>
      </c>
      <c r="B15" s="10">
        <v>-25</v>
      </c>
    </row>
    <row r="16" spans="1:2" ht="42.75">
      <c r="A16" s="9" t="s">
        <v>15</v>
      </c>
      <c r="B16" s="10">
        <v>-23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zoomScale="120" zoomScaleNormal="120" zoomScalePageLayoutView="0" workbookViewId="0" topLeftCell="A1">
      <selection activeCell="N8" sqref="N8"/>
    </sheetView>
  </sheetViews>
  <sheetFormatPr defaultColWidth="9.140625" defaultRowHeight="12.75"/>
  <cols>
    <col min="1" max="1" width="25.7109375" style="42" customWidth="1"/>
    <col min="2" max="2" width="9.28125" style="48" customWidth="1"/>
    <col min="5" max="5" width="10.28125" style="0" customWidth="1"/>
    <col min="7" max="7" width="13.7109375" style="0" customWidth="1"/>
  </cols>
  <sheetData>
    <row r="2" spans="1:6" ht="18.75">
      <c r="A2" s="43" t="s">
        <v>4</v>
      </c>
      <c r="B2" s="49">
        <v>281</v>
      </c>
      <c r="E2" s="52" t="s">
        <v>26</v>
      </c>
      <c r="F2">
        <v>292</v>
      </c>
    </row>
    <row r="3" spans="1:6" ht="18.75">
      <c r="A3" s="44" t="s">
        <v>8</v>
      </c>
      <c r="B3" s="49">
        <v>283</v>
      </c>
      <c r="E3" s="51" t="s">
        <v>33</v>
      </c>
      <c r="F3">
        <v>291</v>
      </c>
    </row>
    <row r="4" spans="1:6" ht="18.75">
      <c r="A4" s="45" t="s">
        <v>6</v>
      </c>
      <c r="B4" s="49">
        <v>291</v>
      </c>
      <c r="E4" s="51" t="s">
        <v>37</v>
      </c>
      <c r="F4">
        <v>302</v>
      </c>
    </row>
    <row r="5" spans="1:6" ht="18.75">
      <c r="A5" s="46" t="s">
        <v>17</v>
      </c>
      <c r="B5" s="49">
        <v>292</v>
      </c>
      <c r="E5" s="51" t="s">
        <v>38</v>
      </c>
      <c r="F5">
        <v>318</v>
      </c>
    </row>
    <row r="6" spans="1:7" ht="18.75">
      <c r="A6" s="46" t="s">
        <v>5</v>
      </c>
      <c r="B6" s="49">
        <v>292</v>
      </c>
      <c r="E6" s="51"/>
      <c r="F6">
        <f>SUM(F2:F5)</f>
        <v>1203</v>
      </c>
      <c r="G6">
        <f>F6/4</f>
        <v>300.75</v>
      </c>
    </row>
    <row r="7" spans="1:6" ht="18.75">
      <c r="A7" s="46" t="s">
        <v>3</v>
      </c>
      <c r="B7" s="49">
        <v>295</v>
      </c>
      <c r="E7" s="52" t="s">
        <v>27</v>
      </c>
      <c r="F7">
        <v>295</v>
      </c>
    </row>
    <row r="8" spans="1:6" ht="18.75">
      <c r="A8" s="46" t="s">
        <v>25</v>
      </c>
      <c r="B8" s="49">
        <v>302</v>
      </c>
      <c r="E8" s="50" t="s">
        <v>34</v>
      </c>
      <c r="F8">
        <v>292</v>
      </c>
    </row>
    <row r="9" spans="1:6" ht="18.75">
      <c r="A9" s="47" t="s">
        <v>7</v>
      </c>
      <c r="B9" s="49">
        <v>306</v>
      </c>
      <c r="E9" s="50" t="s">
        <v>35</v>
      </c>
      <c r="F9">
        <v>281</v>
      </c>
    </row>
    <row r="10" spans="1:6" ht="18.75">
      <c r="A10" s="47" t="s">
        <v>2</v>
      </c>
      <c r="B10" s="49">
        <v>307</v>
      </c>
      <c r="E10" s="50" t="s">
        <v>36</v>
      </c>
      <c r="F10">
        <v>310</v>
      </c>
    </row>
    <row r="11" spans="1:7" ht="18.75">
      <c r="A11" s="46" t="s">
        <v>23</v>
      </c>
      <c r="B11" s="49">
        <v>308</v>
      </c>
      <c r="E11" s="50"/>
      <c r="F11">
        <f>SUM(F7:F10)</f>
        <v>1178</v>
      </c>
      <c r="G11" s="53">
        <f>F11/4</f>
        <v>294.5</v>
      </c>
    </row>
    <row r="12" spans="1:6" ht="18.75">
      <c r="A12" s="46" t="s">
        <v>21</v>
      </c>
      <c r="B12" s="49">
        <v>310</v>
      </c>
      <c r="E12" s="52" t="s">
        <v>28</v>
      </c>
      <c r="F12">
        <v>307</v>
      </c>
    </row>
    <row r="13" spans="1:6" ht="18.75">
      <c r="A13" s="46" t="s">
        <v>22</v>
      </c>
      <c r="B13" s="49">
        <v>314</v>
      </c>
      <c r="E13" s="50" t="s">
        <v>30</v>
      </c>
      <c r="F13">
        <v>314</v>
      </c>
    </row>
    <row r="14" spans="1:6" ht="18.75">
      <c r="A14" s="46" t="s">
        <v>12</v>
      </c>
      <c r="B14" s="49">
        <v>314</v>
      </c>
      <c r="E14" s="50" t="s">
        <v>31</v>
      </c>
      <c r="F14">
        <v>306</v>
      </c>
    </row>
    <row r="15" spans="1:6" ht="18.75">
      <c r="A15" s="46" t="s">
        <v>15</v>
      </c>
      <c r="B15" s="49">
        <v>318</v>
      </c>
      <c r="E15" s="50" t="s">
        <v>40</v>
      </c>
      <c r="F15">
        <v>321</v>
      </c>
    </row>
    <row r="16" spans="1:7" ht="18.75">
      <c r="A16" s="46" t="s">
        <v>18</v>
      </c>
      <c r="B16" s="49">
        <v>321</v>
      </c>
      <c r="E16" s="50"/>
      <c r="F16">
        <f>SUM(F12:F15)</f>
        <v>1248</v>
      </c>
      <c r="G16">
        <f>F16/4</f>
        <v>312</v>
      </c>
    </row>
    <row r="17" spans="1:6" ht="18.75">
      <c r="A17" s="46" t="s">
        <v>1</v>
      </c>
      <c r="B17" s="49">
        <v>336</v>
      </c>
      <c r="E17" s="52" t="s">
        <v>29</v>
      </c>
      <c r="F17">
        <v>336</v>
      </c>
    </row>
    <row r="18" spans="5:6" ht="19.5">
      <c r="E18" s="50" t="s">
        <v>39</v>
      </c>
      <c r="F18">
        <v>308</v>
      </c>
    </row>
    <row r="19" spans="5:6" ht="19.5">
      <c r="E19" s="50" t="s">
        <v>41</v>
      </c>
      <c r="F19">
        <v>283</v>
      </c>
    </row>
    <row r="20" spans="5:6" ht="19.5">
      <c r="E20" s="50" t="s">
        <v>32</v>
      </c>
      <c r="F20">
        <v>314</v>
      </c>
    </row>
    <row r="21" spans="6:7" ht="19.5">
      <c r="F21">
        <f>SUM(F17:F20)</f>
        <v>1241</v>
      </c>
      <c r="G21">
        <f>F21/4</f>
        <v>310.25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2.75"/>
  <cols>
    <col min="1" max="1" width="18.57421875" style="0" customWidth="1"/>
  </cols>
  <sheetData>
    <row r="1" spans="1:3" ht="12.75">
      <c r="A1" t="s">
        <v>4</v>
      </c>
      <c r="B1">
        <v>281</v>
      </c>
      <c r="C1">
        <v>1</v>
      </c>
    </row>
    <row r="2" spans="1:3" ht="12.75">
      <c r="A2" t="s">
        <v>8</v>
      </c>
      <c r="B2">
        <v>283</v>
      </c>
      <c r="C2">
        <v>2</v>
      </c>
    </row>
    <row r="3" spans="1:3" ht="12.75">
      <c r="A3" t="s">
        <v>6</v>
      </c>
      <c r="B3">
        <v>291</v>
      </c>
      <c r="C3">
        <v>3</v>
      </c>
    </row>
    <row r="4" spans="1:3" ht="12.75">
      <c r="A4" t="s">
        <v>17</v>
      </c>
      <c r="B4">
        <v>292</v>
      </c>
      <c r="C4">
        <v>4</v>
      </c>
    </row>
    <row r="5" spans="1:3" ht="12.75">
      <c r="A5" t="s">
        <v>5</v>
      </c>
      <c r="B5">
        <v>292</v>
      </c>
      <c r="C5">
        <v>5</v>
      </c>
    </row>
    <row r="6" spans="1:3" ht="12.75">
      <c r="A6" t="s">
        <v>3</v>
      </c>
      <c r="B6">
        <v>295</v>
      </c>
      <c r="C6">
        <v>6</v>
      </c>
    </row>
    <row r="7" spans="1:3" ht="12.75">
      <c r="A7" t="s">
        <v>25</v>
      </c>
      <c r="B7">
        <v>302</v>
      </c>
      <c r="C7">
        <v>7</v>
      </c>
    </row>
    <row r="8" spans="1:3" ht="12.75">
      <c r="A8" t="s">
        <v>7</v>
      </c>
      <c r="B8">
        <v>306</v>
      </c>
      <c r="C8">
        <v>8</v>
      </c>
    </row>
    <row r="9" spans="1:3" ht="12.75">
      <c r="A9" t="s">
        <v>2</v>
      </c>
      <c r="B9">
        <v>307</v>
      </c>
      <c r="C9">
        <v>9</v>
      </c>
    </row>
    <row r="10" spans="1:3" ht="12.75">
      <c r="A10" t="s">
        <v>23</v>
      </c>
      <c r="B10">
        <v>308</v>
      </c>
      <c r="C10">
        <v>10</v>
      </c>
    </row>
    <row r="11" spans="1:3" ht="12.75">
      <c r="A11" t="s">
        <v>21</v>
      </c>
      <c r="B11">
        <v>310</v>
      </c>
      <c r="C11">
        <v>11</v>
      </c>
    </row>
    <row r="12" spans="1:3" ht="12.75">
      <c r="A12" t="s">
        <v>22</v>
      </c>
      <c r="B12">
        <v>314</v>
      </c>
      <c r="C12">
        <v>12</v>
      </c>
    </row>
    <row r="13" spans="1:3" ht="12.75">
      <c r="A13" t="s">
        <v>12</v>
      </c>
      <c r="B13">
        <v>314</v>
      </c>
      <c r="C13">
        <v>13</v>
      </c>
    </row>
    <row r="14" spans="1:3" ht="12.75">
      <c r="A14" t="s">
        <v>15</v>
      </c>
      <c r="B14">
        <v>318</v>
      </c>
      <c r="C14">
        <v>14</v>
      </c>
    </row>
    <row r="15" spans="1:3" ht="12.75">
      <c r="A15" t="s">
        <v>18</v>
      </c>
      <c r="B15">
        <v>321</v>
      </c>
      <c r="C15">
        <v>15</v>
      </c>
    </row>
    <row r="16" spans="1:3" ht="12.75">
      <c r="A16" t="s">
        <v>1</v>
      </c>
      <c r="B16">
        <v>336</v>
      </c>
      <c r="C16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Dodge, Steve J FOR:EX</dc:creator>
  <cp:keywords/>
  <dc:description/>
  <cp:lastModifiedBy>Dodge</cp:lastModifiedBy>
  <cp:lastPrinted>2006-05-28T20:58:32Z</cp:lastPrinted>
  <dcterms:created xsi:type="dcterms:W3CDTF">1998-04-29T22:18:55Z</dcterms:created>
  <dcterms:modified xsi:type="dcterms:W3CDTF">2015-06-22T17:21:39Z</dcterms:modified>
  <cp:category/>
  <cp:version/>
  <cp:contentType/>
  <cp:contentStatus/>
</cp:coreProperties>
</file>